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perard\Documents\"/>
    </mc:Choice>
  </mc:AlternateContent>
  <xr:revisionPtr revIDLastSave="0" documentId="8_{579118F4-D4A0-49E0-B448-FEC8F352E102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Monthly Budget" sheetId="1" r:id="rId1"/>
    <sheet name="Net Worth" sheetId="2" r:id="rId2"/>
    <sheet name="What's In My House" sheetId="3" r:id="rId3"/>
  </sheets>
  <definedNames>
    <definedName name="_xlnm.Print_Area" localSheetId="0">'Monthly Budget'!$B$2:$G$79</definedName>
    <definedName name="_xlnm.Print_Area" localSheetId="1">'Net Worth'!$B$2:$D$41</definedName>
    <definedName name="_xlnm.Print_Area" localSheetId="2">'What''s In My House'!$B$2:$D$27</definedName>
  </definedNames>
  <calcPr calcId="191029" iterateDelta="1E-4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0" i="2" l="1"/>
  <c r="C20" i="2"/>
  <c r="C32" i="2" s="1"/>
  <c r="C67" i="1"/>
  <c r="D66" i="1"/>
  <c r="D65" i="1"/>
  <c r="D64" i="1"/>
  <c r="D63" i="1"/>
  <c r="D62" i="1"/>
  <c r="D61" i="1"/>
  <c r="D60" i="1"/>
  <c r="D59" i="1"/>
  <c r="D58" i="1"/>
  <c r="D57" i="1"/>
  <c r="D56" i="1"/>
  <c r="D55" i="1"/>
  <c r="C52" i="1"/>
  <c r="D51" i="1"/>
  <c r="D50" i="1"/>
  <c r="D49" i="1"/>
  <c r="D48" i="1"/>
  <c r="C45" i="1"/>
  <c r="D44" i="1"/>
  <c r="D43" i="1"/>
  <c r="D42" i="1"/>
  <c r="D41" i="1"/>
  <c r="D40" i="1"/>
  <c r="C37" i="1"/>
  <c r="D36" i="1"/>
  <c r="D35" i="1"/>
  <c r="D34" i="1"/>
  <c r="D33" i="1"/>
  <c r="C30" i="1"/>
  <c r="D29" i="1"/>
  <c r="D28" i="1"/>
  <c r="D27" i="1"/>
  <c r="D26" i="1"/>
  <c r="C23" i="1"/>
  <c r="G23" i="1" s="1"/>
  <c r="D14" i="1"/>
  <c r="C13" i="1"/>
  <c r="D12" i="1"/>
  <c r="D11" i="1"/>
  <c r="D10" i="1"/>
  <c r="D9" i="1"/>
  <c r="D67" i="1" l="1"/>
  <c r="E22" i="1"/>
  <c r="D52" i="1"/>
  <c r="E21" i="1"/>
  <c r="D45" i="1"/>
  <c r="E20" i="1"/>
  <c r="D37" i="1"/>
  <c r="E19" i="1"/>
  <c r="D30" i="1"/>
  <c r="E18" i="1"/>
  <c r="C15" i="1"/>
  <c r="D13" i="1"/>
  <c r="E23" i="1" l="1"/>
  <c r="C70" i="1" s="1"/>
  <c r="D70" i="1" s="1"/>
  <c r="C71" i="1"/>
  <c r="D71" i="1" s="1"/>
  <c r="D15" i="1"/>
  <c r="D18" i="1"/>
  <c r="F18" i="1" s="1"/>
  <c r="D19" i="1"/>
  <c r="F19" i="1" s="1"/>
  <c r="D20" i="1"/>
  <c r="F20" i="1" s="1"/>
  <c r="D21" i="1"/>
  <c r="F21" i="1" s="1"/>
  <c r="E26" i="1"/>
  <c r="E27" i="1"/>
  <c r="E28" i="1"/>
  <c r="E29" i="1"/>
  <c r="E37" i="1"/>
  <c r="E40" i="1"/>
  <c r="E41" i="1"/>
  <c r="D22" i="1"/>
  <c r="F22" i="1" s="1"/>
  <c r="E30" i="1"/>
  <c r="E33" i="1"/>
  <c r="E34" i="1"/>
  <c r="E35" i="1"/>
  <c r="E36" i="1"/>
  <c r="E42" i="1"/>
  <c r="E43" i="1"/>
  <c r="E44" i="1"/>
  <c r="E48" i="1"/>
  <c r="E49" i="1"/>
  <c r="E50" i="1"/>
  <c r="E51" i="1"/>
  <c r="E52" i="1"/>
  <c r="E55" i="1"/>
  <c r="E56" i="1"/>
  <c r="E57" i="1"/>
  <c r="E58" i="1"/>
  <c r="E45" i="1"/>
  <c r="E59" i="1"/>
  <c r="E60" i="1"/>
  <c r="E61" i="1"/>
  <c r="E62" i="1"/>
  <c r="E63" i="1"/>
  <c r="E67" i="1"/>
  <c r="E64" i="1"/>
  <c r="E65" i="1"/>
  <c r="E66" i="1"/>
  <c r="E70" i="1"/>
  <c r="E71" i="1"/>
  <c r="D23" i="1" l="1"/>
  <c r="F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F17" authorId="0" shapeId="0" xr:uid="{00000000-0006-0000-0000-000002000000}">
      <text>
        <r>
          <rPr>
            <sz val="10"/>
            <rFont val="Arial"/>
            <family val="2"/>
          </rPr>
          <t>Red = the jar that needs attention. For GIVE, SAVE, INVEST and OWE that is underfunding; for LIVE it is overspending.</t>
        </r>
      </text>
    </comment>
    <comment ref="C18" authorId="0" shapeId="0" xr:uid="{00000000-0006-0000-0000-000001000000}">
      <text>
        <r>
          <rPr>
            <sz val="10"/>
            <rFont val="Arial"/>
            <family val="2"/>
          </rPr>
          <t>Percentages apply to NET income (after tax), not gross.</t>
        </r>
      </text>
    </comment>
  </commentList>
</comments>
</file>

<file path=xl/sharedStrings.xml><?xml version="1.0" encoding="utf-8"?>
<sst xmlns="http://schemas.openxmlformats.org/spreadsheetml/2006/main" count="152" uniqueCount="126">
  <si>
    <t>PHYSICIAN MONTHLY BUDGET</t>
  </si>
  <si>
    <t>Five allocations. Every dollar is assigned before the month starts.</t>
  </si>
  <si>
    <t>WHAT COMES IN</t>
  </si>
  <si>
    <t>Monthly</t>
  </si>
  <si>
    <t>Annual</t>
  </si>
  <si>
    <t>Gross salary / W-2</t>
  </si>
  <si>
    <t>1099 / moonlighting / locums</t>
  </si>
  <si>
    <t>Spouse / partner income</t>
  </si>
  <si>
    <t>Other (rental, dividends)</t>
  </si>
  <si>
    <t>GROSS INCOME</t>
  </si>
  <si>
    <t>Less: taxes (withheld or set aside)</t>
  </si>
  <si>
    <t>Self-employed: move this to a separate account every time you are paid.</t>
  </si>
  <si>
    <t>NET INCOME — this is what gets allocated</t>
  </si>
  <si>
    <t>THE FIVE ALLOCATIONS</t>
  </si>
  <si>
    <t>Target %</t>
  </si>
  <si>
    <t>Target $</t>
  </si>
  <si>
    <t>Actual $</t>
  </si>
  <si>
    <t>Over / under</t>
  </si>
  <si>
    <t>What this covers</t>
  </si>
  <si>
    <t>1  GIVE</t>
  </si>
  <si>
    <t>2  SAVE</t>
  </si>
  <si>
    <t>3  INVEST</t>
  </si>
  <si>
    <t>4  OWE</t>
  </si>
  <si>
    <t>5  LIVE</t>
  </si>
  <si>
    <t>TOTAL</t>
  </si>
  <si>
    <t>1  ·  GIVE</t>
  </si>
  <si>
    <t>% of net</t>
  </si>
  <si>
    <t>Tithe / local church</t>
  </si>
  <si>
    <t>Missions and ministry</t>
  </si>
  <si>
    <t>Benevolence and direct need</t>
  </si>
  <si>
    <t>Other giving</t>
  </si>
  <si>
    <t>Section total</t>
  </si>
  <si>
    <t>2  ·  SAVE</t>
  </si>
  <si>
    <t>Emergency reserve</t>
  </si>
  <si>
    <t>Sinking fund — home and repairs</t>
  </si>
  <si>
    <t>Sinking fund — vehicles</t>
  </si>
  <si>
    <t>Other reserves</t>
  </si>
  <si>
    <t>3  ·  INVEST</t>
  </si>
  <si>
    <t>401(k) / 403(b) / 457</t>
  </si>
  <si>
    <t>Backdoor Roth IRA</t>
  </si>
  <si>
    <t>HSA</t>
  </si>
  <si>
    <t>Taxable brokerage</t>
  </si>
  <si>
    <t>Real estate / business</t>
  </si>
  <si>
    <t>4  ·  OWE</t>
  </si>
  <si>
    <t>Student loans — above minimum</t>
  </si>
  <si>
    <t>Mortgage — extra principal</t>
  </si>
  <si>
    <t>Credit cards and consumer debt</t>
  </si>
  <si>
    <t>Practice or business debt</t>
  </si>
  <si>
    <t>5  ·  LIVE</t>
  </si>
  <si>
    <t>Housing (payment, tax, insurance)</t>
  </si>
  <si>
    <t>Utilities</t>
  </si>
  <si>
    <t>Groceries</t>
  </si>
  <si>
    <t>Transportation</t>
  </si>
  <si>
    <t>Insurance (health, disability, life)</t>
  </si>
  <si>
    <t>Childcare / tuition</t>
  </si>
  <si>
    <t>Minimum debt payments</t>
  </si>
  <si>
    <t>Dining and entertainment</t>
  </si>
  <si>
    <t>Travel</t>
  </si>
  <si>
    <t>Professional (licensure, CME, dues)</t>
  </si>
  <si>
    <t>Personal, clothing, gifts</t>
  </si>
  <si>
    <t>Everything else</t>
  </si>
  <si>
    <t>THE CHECK</t>
  </si>
  <si>
    <t>Unallocated (net − all five sections)</t>
  </si>
  <si>
    <t>Every dollar should be assigned. Zero here means the month is fully allocated.</t>
  </si>
  <si>
    <t>GIVE + SAVE + INVEST + OWE combined</t>
  </si>
  <si>
    <t>HOW TO USE</t>
  </si>
  <si>
    <t>•  Type only in the yellow cells. Everything else calculates.</t>
  </si>
  <si>
    <t>•  Set your five percentages first, on a calm day. They must add to 100%.</t>
  </si>
  <si>
    <t>•  The starting split is 15 / 10 / 20 / 15 / 40. It is a starting point, not a prescription — adjust the first four to your season, and let LIVE absorb the difference.</t>
  </si>
  <si>
    <t>•  Fill the detail blocks with what you ACTUALLY spend, from three months of statements.</t>
  </si>
  <si>
    <t>•  Red in the Over/under column flags the problem: GIVE, SAVE, INVEST or OWE underfunded, or LIVE overspent.</t>
  </si>
  <si>
    <t>•  LIVE absorbs the squeeze. That is the whole discipline — the first four are set before LIVE gets a vote.</t>
  </si>
  <si>
    <t>NET WORTH SNAPSHOT</t>
  </si>
  <si>
    <t>Principle 6 — count what is in your hand. Update once a quarter.</t>
  </si>
  <si>
    <t>ASSETS</t>
  </si>
  <si>
    <t>Value</t>
  </si>
  <si>
    <t>Cash and checking</t>
  </si>
  <si>
    <t>Retirement accounts</t>
  </si>
  <si>
    <t>529 / education</t>
  </si>
  <si>
    <t>Home (market value)</t>
  </si>
  <si>
    <t>Rental property</t>
  </si>
  <si>
    <t>Business or practice equity</t>
  </si>
  <si>
    <t>Vehicles</t>
  </si>
  <si>
    <t>Other</t>
  </si>
  <si>
    <t>TOTAL ASSETS</t>
  </si>
  <si>
    <t>LIABILITIES</t>
  </si>
  <si>
    <t>Balance</t>
  </si>
  <si>
    <t>Student loans</t>
  </si>
  <si>
    <t>Mortgage</t>
  </si>
  <si>
    <t>HELOC</t>
  </si>
  <si>
    <t>Auto loans</t>
  </si>
  <si>
    <t>Credit cards</t>
  </si>
  <si>
    <t>TOTAL LIABILITIES</t>
  </si>
  <si>
    <t>NET WORTH</t>
  </si>
  <si>
    <t>PERSONAL GUARANTEES AND CO-SIGNATURES</t>
  </si>
  <si>
    <t>Principle 9 — list every one. Most people cannot complete this from memory.</t>
  </si>
  <si>
    <t>What it guarantees</t>
  </si>
  <si>
    <t>Amount at risk</t>
  </si>
  <si>
    <t>How do I get out of it?</t>
  </si>
  <si>
    <t>(example) equipment lease — personal guarantee</t>
  </si>
  <si>
    <t>Ask lender for burn-off after 24 on-time payments</t>
  </si>
  <si>
    <t>WHAT IS IN MY HOUSE?</t>
  </si>
  <si>
    <t>Principle 6 — "Nothing at all... except a pot of oil." Count again.</t>
  </si>
  <si>
    <t>What I hold</t>
  </si>
  <si>
    <t>What it could become</t>
  </si>
  <si>
    <t>One step in 90 days</t>
  </si>
  <si>
    <t>Credential or licensure</t>
  </si>
  <si>
    <t>Clinical or technical skill</t>
  </si>
  <si>
    <t>Knowledge others search for</t>
  </si>
  <si>
    <t>Relationships and introductions</t>
  </si>
  <si>
    <t>Platform, however small</t>
  </si>
  <si>
    <t>Idle account from a former job</t>
  </si>
  <si>
    <t>Property, a room, equipment</t>
  </si>
  <si>
    <t>Time I could redirect</t>
  </si>
  <si>
    <t>Something I've stopped noticing</t>
  </si>
  <si>
    <t>CAPACITY TO GO BUILD</t>
  </si>
  <si>
    <t>Principle 7 — "Borrow not a few." The supply stopped when the containers ran out.</t>
  </si>
  <si>
    <t>What I will go and build</t>
  </si>
  <si>
    <t>What has stopped me</t>
  </si>
  <si>
    <t>Date I will start</t>
  </si>
  <si>
    <t>the gap between what you produce and what you consume. This is the number that matters.</t>
  </si>
  <si>
    <t xml:space="preserve">Firstfruits. Off the top, before anything else sees it.  </t>
  </si>
  <si>
    <t xml:space="preserve">Emergency reserve and sinking funds. What lets you say no. </t>
  </si>
  <si>
    <t>Retirement and brokerage. Assets that produce without you.</t>
  </si>
  <si>
    <t xml:space="preserve">Debt payoff above the minimums. Every debt gets a date.  </t>
  </si>
  <si>
    <t xml:space="preserve">Everything else. This is what absorbs the squeeze, not the other four.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</si>
</sst>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&quot;($&quot;#,##0\);\-"/>
    <numFmt numFmtId="165" formatCode="0.0%"/>
  </numFmts>
  <fonts count="14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i/>
      <sz val="9"/>
      <color rgb="FF5B6B7A"/>
      <name val="Arial"/>
      <charset val="1"/>
    </font>
    <font>
      <b/>
      <sz val="10"/>
      <color rgb="FFFFFFFF"/>
      <name val="Arial"/>
      <charset val="1"/>
    </font>
    <font>
      <sz val="10"/>
      <color rgb="FF000000"/>
      <name val="Arial"/>
      <charset val="1"/>
    </font>
    <font>
      <sz val="10"/>
      <color rgb="FF0000FF"/>
      <name val="Arial"/>
      <charset val="1"/>
    </font>
    <font>
      <b/>
      <sz val="10"/>
      <color rgb="FF000000"/>
      <name val="Arial"/>
      <charset val="1"/>
    </font>
    <font>
      <i/>
      <sz val="8.5"/>
      <color rgb="FF5B6B7A"/>
      <name val="Arial"/>
      <charset val="1"/>
    </font>
    <font>
      <b/>
      <sz val="11"/>
      <color rgb="FFFFFFFF"/>
      <name val="Arial"/>
      <charset val="1"/>
    </font>
    <font>
      <b/>
      <sz val="9"/>
      <color rgb="FF1B8A8F"/>
      <name val="Arial"/>
      <charset val="1"/>
    </font>
    <font>
      <b/>
      <sz val="9"/>
      <color rgb="FFB75224"/>
      <name val="Arial"/>
      <charset val="1"/>
    </font>
    <font>
      <sz val="8.5"/>
      <color rgb="FF5B6B7A"/>
      <name val="Arial"/>
      <charset val="1"/>
    </font>
    <font>
      <sz val="10"/>
      <name val="Arial"/>
      <family val="2"/>
    </font>
    <font>
      <b/>
      <sz val="11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0E2A47"/>
        <bgColor rgb="FF333333"/>
      </patternFill>
    </fill>
    <fill>
      <patternFill patternType="solid">
        <fgColor rgb="FFFFF9DB"/>
        <bgColor rgb="FFF7F9FA"/>
      </patternFill>
    </fill>
    <fill>
      <patternFill patternType="solid">
        <fgColor rgb="FFF7F9FA"/>
        <bgColor rgb="FFFFFFFF"/>
      </patternFill>
    </fill>
    <fill>
      <patternFill patternType="solid">
        <fgColor rgb="FFEAF3F3"/>
        <bgColor rgb="FFF7F9FA"/>
      </patternFill>
    </fill>
  </fills>
  <borders count="3">
    <border>
      <left/>
      <right/>
      <top/>
      <bottom/>
      <diagonal/>
    </border>
    <border>
      <left style="thin">
        <color rgb="FFDDE5EA"/>
      </left>
      <right/>
      <top style="thin">
        <color rgb="FFDDE5EA"/>
      </top>
      <bottom style="thin">
        <color rgb="FFDDE5EA"/>
      </bottom>
      <diagonal/>
    </border>
    <border>
      <left style="thin">
        <color rgb="FFDDE5EA"/>
      </left>
      <right style="thin">
        <color rgb="FFDDE5EA"/>
      </right>
      <top style="thin">
        <color rgb="FFDDE5EA"/>
      </top>
      <bottom style="thin">
        <color rgb="FFDDE5E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indent="1"/>
    </xf>
    <xf numFmtId="164" fontId="5" fillId="3" borderId="2" xfId="0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164" fontId="6" fillId="4" borderId="2" xfId="0" applyNumberFormat="1" applyFont="1" applyFill="1" applyBorder="1" applyAlignment="1">
      <alignment horizontal="right"/>
    </xf>
    <xf numFmtId="0" fontId="7" fillId="0" borderId="0" xfId="0" applyFont="1"/>
    <xf numFmtId="0" fontId="6" fillId="5" borderId="2" xfId="0" applyFont="1" applyFill="1" applyBorder="1" applyAlignment="1">
      <alignment horizontal="left" vertical="center"/>
    </xf>
    <xf numFmtId="164" fontId="6" fillId="5" borderId="2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indent="1"/>
    </xf>
    <xf numFmtId="9" fontId="5" fillId="3" borderId="2" xfId="0" applyNumberFormat="1" applyFont="1" applyFill="1" applyBorder="1" applyAlignment="1">
      <alignment horizontal="right"/>
    </xf>
    <xf numFmtId="9" fontId="6" fillId="4" borderId="2" xfId="0" applyNumberFormat="1" applyFont="1" applyFill="1" applyBorder="1" applyAlignment="1">
      <alignment horizontal="right"/>
    </xf>
    <xf numFmtId="0" fontId="9" fillId="0" borderId="0" xfId="0" applyFont="1"/>
    <xf numFmtId="165" fontId="4" fillId="0" borderId="2" xfId="0" applyNumberFormat="1" applyFont="1" applyBorder="1" applyAlignment="1">
      <alignment horizontal="right"/>
    </xf>
    <xf numFmtId="165" fontId="6" fillId="4" borderId="2" xfId="0" applyNumberFormat="1" applyFont="1" applyFill="1" applyBorder="1" applyAlignment="1">
      <alignment horizontal="right"/>
    </xf>
    <xf numFmtId="165" fontId="6" fillId="5" borderId="2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3" fillId="5" borderId="2" xfId="0" applyFont="1" applyFill="1" applyBorder="1" applyAlignment="1">
      <alignment horizontal="left" vertic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5">
    <dxf>
      <font>
        <sz val="10"/>
        <color rgb="FF107C41"/>
        <name val="Arial"/>
        <charset val="1"/>
      </font>
    </dxf>
    <dxf>
      <font>
        <b/>
        <sz val="10"/>
        <color rgb="FFC00000"/>
        <name val="Arial"/>
        <charset val="1"/>
      </font>
    </dxf>
    <dxf>
      <font>
        <sz val="10"/>
        <color rgb="FF107C41"/>
        <name val="Arial"/>
        <charset val="1"/>
      </font>
    </dxf>
    <dxf>
      <font>
        <b/>
        <sz val="10"/>
        <color rgb="FFC00000"/>
        <name val="Arial"/>
        <charset val="1"/>
      </font>
    </dxf>
    <dxf>
      <font>
        <b/>
        <sz val="10"/>
        <color rgb="FFC00000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B8A8F"/>
      <rgbColor rgb="FFC0C0C0"/>
      <rgbColor rgb="FF808080"/>
      <rgbColor rgb="FF9999FF"/>
      <rgbColor rgb="FF993366"/>
      <rgbColor rgb="FFFFF9DB"/>
      <rgbColor rgb="FFEAF3F3"/>
      <rgbColor rgb="FF660066"/>
      <rgbColor rgb="FFFF8080"/>
      <rgbColor rgb="FF0066CC"/>
      <rgbColor rgb="FFDDE5EA"/>
      <rgbColor rgb="FF000080"/>
      <rgbColor rgb="FFFF00FF"/>
      <rgbColor rgb="FFFFFF00"/>
      <rgbColor rgb="FF00FFFF"/>
      <rgbColor rgb="FF800080"/>
      <rgbColor rgb="FF800000"/>
      <rgbColor rgb="FF107C41"/>
      <rgbColor rgb="FF0000FF"/>
      <rgbColor rgb="FF00CCFF"/>
      <rgbColor rgb="FFF7F9F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7A"/>
      <rgbColor rgb="FF969696"/>
      <rgbColor rgb="FF0E2A47"/>
      <rgbColor rgb="FF339966"/>
      <rgbColor rgb="FF003300"/>
      <rgbColor rgb="FF333300"/>
      <rgbColor rgb="FFB75224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456840</xdr:colOff>
      <xdr:row>3</xdr:row>
      <xdr:rowOff>95040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190440"/>
          <a:ext cx="45684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456840</xdr:colOff>
      <xdr:row>3</xdr:row>
      <xdr:rowOff>95040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190440"/>
          <a:ext cx="45684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456840</xdr:colOff>
      <xdr:row>3</xdr:row>
      <xdr:rowOff>95040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190440"/>
          <a:ext cx="45684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79"/>
  <sheetViews>
    <sheetView showGridLines="0" tabSelected="1" zoomScaleNormal="100" workbookViewId="0">
      <selection activeCell="H27" sqref="H27"/>
    </sheetView>
  </sheetViews>
  <sheetFormatPr defaultColWidth="8.6328125" defaultRowHeight="14.5" x14ac:dyDescent="0.35"/>
  <cols>
    <col min="1" max="1" width="3" customWidth="1"/>
    <col min="2" max="2" width="34" customWidth="1"/>
    <col min="3" max="3" width="12" customWidth="1"/>
    <col min="4" max="6" width="13" customWidth="1"/>
    <col min="7" max="7" width="52" customWidth="1"/>
  </cols>
  <sheetData>
    <row r="2" spans="2:7" ht="15.75" customHeight="1" x14ac:dyDescent="0.35"/>
    <row r="3" spans="2:7" ht="15.75" customHeight="1" x14ac:dyDescent="0.35"/>
    <row r="4" spans="2:7" ht="15.75" customHeight="1" x14ac:dyDescent="0.35"/>
    <row r="5" spans="2:7" ht="25.5" customHeight="1" x14ac:dyDescent="0.35">
      <c r="B5" s="3" t="s">
        <v>0</v>
      </c>
      <c r="C5" s="3"/>
      <c r="D5" s="3"/>
      <c r="E5" s="3"/>
      <c r="F5" s="3"/>
    </row>
    <row r="6" spans="2:7" ht="18" customHeight="1" x14ac:dyDescent="0.35">
      <c r="B6" s="2" t="s">
        <v>1</v>
      </c>
      <c r="C6" s="2"/>
      <c r="D6" s="2"/>
      <c r="E6" s="2"/>
      <c r="F6" s="2"/>
    </row>
    <row r="8" spans="2:7" x14ac:dyDescent="0.35">
      <c r="B8" s="4" t="s">
        <v>2</v>
      </c>
      <c r="C8" s="5" t="s">
        <v>3</v>
      </c>
      <c r="D8" s="5" t="s">
        <v>4</v>
      </c>
    </row>
    <row r="9" spans="2:7" x14ac:dyDescent="0.35">
      <c r="B9" s="6" t="s">
        <v>5</v>
      </c>
      <c r="C9" s="7">
        <v>0</v>
      </c>
      <c r="D9" s="8">
        <f t="shared" ref="D9:D15" si="0">C9*12</f>
        <v>0</v>
      </c>
    </row>
    <row r="10" spans="2:7" x14ac:dyDescent="0.35">
      <c r="B10" s="6" t="s">
        <v>6</v>
      </c>
      <c r="C10" s="7">
        <v>0</v>
      </c>
      <c r="D10" s="8">
        <f t="shared" si="0"/>
        <v>0</v>
      </c>
    </row>
    <row r="11" spans="2:7" x14ac:dyDescent="0.35">
      <c r="B11" s="6" t="s">
        <v>7</v>
      </c>
      <c r="C11" s="7">
        <v>0</v>
      </c>
      <c r="D11" s="8">
        <f t="shared" si="0"/>
        <v>0</v>
      </c>
    </row>
    <row r="12" spans="2:7" x14ac:dyDescent="0.35">
      <c r="B12" s="6" t="s">
        <v>8</v>
      </c>
      <c r="C12" s="7">
        <v>0</v>
      </c>
      <c r="D12" s="8">
        <f t="shared" si="0"/>
        <v>0</v>
      </c>
    </row>
    <row r="13" spans="2:7" x14ac:dyDescent="0.35">
      <c r="B13" s="9" t="s">
        <v>9</v>
      </c>
      <c r="C13" s="10">
        <f>SUM(C9:C12)</f>
        <v>0</v>
      </c>
      <c r="D13" s="10">
        <f t="shared" si="0"/>
        <v>0</v>
      </c>
    </row>
    <row r="14" spans="2:7" x14ac:dyDescent="0.35">
      <c r="B14" s="6" t="s">
        <v>10</v>
      </c>
      <c r="C14" s="7">
        <v>0</v>
      </c>
      <c r="D14" s="8">
        <f t="shared" si="0"/>
        <v>0</v>
      </c>
      <c r="G14" s="11" t="s">
        <v>11</v>
      </c>
    </row>
    <row r="15" spans="2:7" x14ac:dyDescent="0.35">
      <c r="B15" s="12" t="s">
        <v>12</v>
      </c>
      <c r="C15" s="13">
        <f>C13-C14</f>
        <v>0</v>
      </c>
      <c r="D15" s="13">
        <f t="shared" si="0"/>
        <v>0</v>
      </c>
    </row>
    <row r="17" spans="2:7" x14ac:dyDescent="0.35">
      <c r="B17" s="14" t="s">
        <v>13</v>
      </c>
      <c r="C17" s="5" t="s">
        <v>14</v>
      </c>
      <c r="D17" s="5" t="s">
        <v>15</v>
      </c>
      <c r="E17" s="5" t="s">
        <v>16</v>
      </c>
      <c r="F17" s="5" t="s">
        <v>17</v>
      </c>
      <c r="G17" s="4" t="s">
        <v>18</v>
      </c>
    </row>
    <row r="18" spans="2:7" x14ac:dyDescent="0.35">
      <c r="B18" s="15" t="s">
        <v>19</v>
      </c>
      <c r="C18" s="16">
        <v>0.15</v>
      </c>
      <c r="D18" s="8">
        <f>$C$15*C18</f>
        <v>0</v>
      </c>
      <c r="E18" s="8">
        <f>C30</f>
        <v>0</v>
      </c>
      <c r="F18" s="8">
        <f t="shared" ref="F18:F23" si="1">E18-D18</f>
        <v>0</v>
      </c>
      <c r="G18" s="11" t="s">
        <v>121</v>
      </c>
    </row>
    <row r="19" spans="2:7" x14ac:dyDescent="0.35">
      <c r="B19" s="15" t="s">
        <v>20</v>
      </c>
      <c r="C19" s="16">
        <v>0.1</v>
      </c>
      <c r="D19" s="8">
        <f>$C$15*C19</f>
        <v>0</v>
      </c>
      <c r="E19" s="8">
        <f>C37</f>
        <v>0</v>
      </c>
      <c r="F19" s="8">
        <f t="shared" si="1"/>
        <v>0</v>
      </c>
      <c r="G19" s="11" t="s">
        <v>122</v>
      </c>
    </row>
    <row r="20" spans="2:7" x14ac:dyDescent="0.35">
      <c r="B20" s="15" t="s">
        <v>21</v>
      </c>
      <c r="C20" s="16">
        <v>0.2</v>
      </c>
      <c r="D20" s="8">
        <f>$C$15*C20</f>
        <v>0</v>
      </c>
      <c r="E20" s="8">
        <f>C45</f>
        <v>0</v>
      </c>
      <c r="F20" s="8">
        <f t="shared" si="1"/>
        <v>0</v>
      </c>
      <c r="G20" s="11" t="s">
        <v>123</v>
      </c>
    </row>
    <row r="21" spans="2:7" x14ac:dyDescent="0.35">
      <c r="B21" s="15" t="s">
        <v>22</v>
      </c>
      <c r="C21" s="16">
        <v>0.15</v>
      </c>
      <c r="D21" s="8">
        <f>$C$15*C21</f>
        <v>0</v>
      </c>
      <c r="E21" s="8">
        <f>C52</f>
        <v>0</v>
      </c>
      <c r="F21" s="8">
        <f t="shared" si="1"/>
        <v>0</v>
      </c>
      <c r="G21" s="11" t="s">
        <v>124</v>
      </c>
    </row>
    <row r="22" spans="2:7" x14ac:dyDescent="0.35">
      <c r="B22" s="15" t="s">
        <v>23</v>
      </c>
      <c r="C22" s="16">
        <v>0.4</v>
      </c>
      <c r="D22" s="8">
        <f>$C$15*C22</f>
        <v>0</v>
      </c>
      <c r="E22" s="8">
        <f>C67</f>
        <v>0</v>
      </c>
      <c r="F22" s="8">
        <f t="shared" si="1"/>
        <v>0</v>
      </c>
      <c r="G22" s="11" t="s">
        <v>125</v>
      </c>
    </row>
    <row r="23" spans="2:7" x14ac:dyDescent="0.35">
      <c r="B23" s="9" t="s">
        <v>24</v>
      </c>
      <c r="C23" s="17">
        <f>SUM(C18:C22)</f>
        <v>1</v>
      </c>
      <c r="D23" s="10">
        <f>SUM(D18:D22)</f>
        <v>0</v>
      </c>
      <c r="E23" s="10">
        <f>SUM(E18:E22)</f>
        <v>0</v>
      </c>
      <c r="F23" s="10">
        <f t="shared" si="1"/>
        <v>0</v>
      </c>
      <c r="G23" s="18" t="str">
        <f>IF(ROUND(C23,4)=1,"Percentages add to 100%. Good.","Percentages must add to 100% — currently "&amp;TEXT(C23,"0%"))</f>
        <v>Percentages add to 100%. Good.</v>
      </c>
    </row>
    <row r="25" spans="2:7" x14ac:dyDescent="0.35">
      <c r="B25" s="4" t="s">
        <v>25</v>
      </c>
      <c r="C25" s="5" t="s">
        <v>3</v>
      </c>
      <c r="D25" s="5" t="s">
        <v>4</v>
      </c>
      <c r="E25" s="5" t="s">
        <v>26</v>
      </c>
    </row>
    <row r="26" spans="2:7" x14ac:dyDescent="0.35">
      <c r="B26" s="6" t="s">
        <v>27</v>
      </c>
      <c r="C26" s="7">
        <v>0</v>
      </c>
      <c r="D26" s="8">
        <f>C26*12</f>
        <v>0</v>
      </c>
      <c r="E26" s="19">
        <f>IF($C$15=0,0,C26/$C$15)</f>
        <v>0</v>
      </c>
    </row>
    <row r="27" spans="2:7" x14ac:dyDescent="0.35">
      <c r="B27" s="6" t="s">
        <v>28</v>
      </c>
      <c r="C27" s="7">
        <v>0</v>
      </c>
      <c r="D27" s="8">
        <f>C27*12</f>
        <v>0</v>
      </c>
      <c r="E27" s="19">
        <f>IF($C$15=0,0,C27/$C$15)</f>
        <v>0</v>
      </c>
    </row>
    <row r="28" spans="2:7" x14ac:dyDescent="0.35">
      <c r="B28" s="6" t="s">
        <v>29</v>
      </c>
      <c r="C28" s="7">
        <v>0</v>
      </c>
      <c r="D28" s="8">
        <f>C28*12</f>
        <v>0</v>
      </c>
      <c r="E28" s="19">
        <f>IF($C$15=0,0,C28/$C$15)</f>
        <v>0</v>
      </c>
    </row>
    <row r="29" spans="2:7" x14ac:dyDescent="0.35">
      <c r="B29" s="6" t="s">
        <v>30</v>
      </c>
      <c r="C29" s="7">
        <v>0</v>
      </c>
      <c r="D29" s="8">
        <f>C29*12</f>
        <v>0</v>
      </c>
      <c r="E29" s="19">
        <f>IF($C$15=0,0,C29/$C$15)</f>
        <v>0</v>
      </c>
    </row>
    <row r="30" spans="2:7" x14ac:dyDescent="0.35">
      <c r="B30" s="9" t="s">
        <v>31</v>
      </c>
      <c r="C30" s="10">
        <f>SUM(C26:C29)</f>
        <v>0</v>
      </c>
      <c r="D30" s="10">
        <f>C30*12</f>
        <v>0</v>
      </c>
      <c r="E30" s="20">
        <f>IF($C$15=0,0,C30/$C$15)</f>
        <v>0</v>
      </c>
    </row>
    <row r="32" spans="2:7" x14ac:dyDescent="0.35">
      <c r="B32" s="4" t="s">
        <v>32</v>
      </c>
      <c r="C32" s="5" t="s">
        <v>3</v>
      </c>
      <c r="D32" s="5" t="s">
        <v>4</v>
      </c>
      <c r="E32" s="5" t="s">
        <v>26</v>
      </c>
    </row>
    <row r="33" spans="2:5" x14ac:dyDescent="0.35">
      <c r="B33" s="6" t="s">
        <v>33</v>
      </c>
      <c r="C33" s="7">
        <v>0</v>
      </c>
      <c r="D33" s="8">
        <f>C33*12</f>
        <v>0</v>
      </c>
      <c r="E33" s="19">
        <f>IF($C$15=0,0,C33/$C$15)</f>
        <v>0</v>
      </c>
    </row>
    <row r="34" spans="2:5" x14ac:dyDescent="0.35">
      <c r="B34" s="6" t="s">
        <v>34</v>
      </c>
      <c r="C34" s="7">
        <v>0</v>
      </c>
      <c r="D34" s="8">
        <f>C34*12</f>
        <v>0</v>
      </c>
      <c r="E34" s="19">
        <f>IF($C$15=0,0,C34/$C$15)</f>
        <v>0</v>
      </c>
    </row>
    <row r="35" spans="2:5" x14ac:dyDescent="0.35">
      <c r="B35" s="6" t="s">
        <v>35</v>
      </c>
      <c r="C35" s="7">
        <v>0</v>
      </c>
      <c r="D35" s="8">
        <f>C35*12</f>
        <v>0</v>
      </c>
      <c r="E35" s="19">
        <f>IF($C$15=0,0,C35/$C$15)</f>
        <v>0</v>
      </c>
    </row>
    <row r="36" spans="2:5" x14ac:dyDescent="0.35">
      <c r="B36" s="6" t="s">
        <v>36</v>
      </c>
      <c r="C36" s="7">
        <v>0</v>
      </c>
      <c r="D36" s="8">
        <f>C36*12</f>
        <v>0</v>
      </c>
      <c r="E36" s="19">
        <f>IF($C$15=0,0,C36/$C$15)</f>
        <v>0</v>
      </c>
    </row>
    <row r="37" spans="2:5" x14ac:dyDescent="0.35">
      <c r="B37" s="9" t="s">
        <v>31</v>
      </c>
      <c r="C37" s="10">
        <f>SUM(C33:C36)</f>
        <v>0</v>
      </c>
      <c r="D37" s="10">
        <f>C37*12</f>
        <v>0</v>
      </c>
      <c r="E37" s="20">
        <f>IF($C$15=0,0,C37/$C$15)</f>
        <v>0</v>
      </c>
    </row>
    <row r="39" spans="2:5" x14ac:dyDescent="0.35">
      <c r="B39" s="4" t="s">
        <v>37</v>
      </c>
      <c r="C39" s="5" t="s">
        <v>3</v>
      </c>
      <c r="D39" s="5" t="s">
        <v>4</v>
      </c>
      <c r="E39" s="5" t="s">
        <v>26</v>
      </c>
    </row>
    <row r="40" spans="2:5" x14ac:dyDescent="0.35">
      <c r="B40" s="6" t="s">
        <v>38</v>
      </c>
      <c r="C40" s="7">
        <v>0</v>
      </c>
      <c r="D40" s="8">
        <f t="shared" ref="D40:D45" si="2">C40*12</f>
        <v>0</v>
      </c>
      <c r="E40" s="19">
        <f t="shared" ref="E40:E45" si="3">IF($C$15=0,0,C40/$C$15)</f>
        <v>0</v>
      </c>
    </row>
    <row r="41" spans="2:5" x14ac:dyDescent="0.35">
      <c r="B41" s="6" t="s">
        <v>39</v>
      </c>
      <c r="C41" s="7">
        <v>0</v>
      </c>
      <c r="D41" s="8">
        <f t="shared" si="2"/>
        <v>0</v>
      </c>
      <c r="E41" s="19">
        <f t="shared" si="3"/>
        <v>0</v>
      </c>
    </row>
    <row r="42" spans="2:5" x14ac:dyDescent="0.35">
      <c r="B42" s="6" t="s">
        <v>40</v>
      </c>
      <c r="C42" s="7">
        <v>0</v>
      </c>
      <c r="D42" s="8">
        <f t="shared" si="2"/>
        <v>0</v>
      </c>
      <c r="E42" s="19">
        <f t="shared" si="3"/>
        <v>0</v>
      </c>
    </row>
    <row r="43" spans="2:5" x14ac:dyDescent="0.35">
      <c r="B43" s="6" t="s">
        <v>41</v>
      </c>
      <c r="C43" s="7">
        <v>0</v>
      </c>
      <c r="D43" s="8">
        <f t="shared" si="2"/>
        <v>0</v>
      </c>
      <c r="E43" s="19">
        <f t="shared" si="3"/>
        <v>0</v>
      </c>
    </row>
    <row r="44" spans="2:5" x14ac:dyDescent="0.35">
      <c r="B44" s="6" t="s">
        <v>42</v>
      </c>
      <c r="C44" s="7">
        <v>0</v>
      </c>
      <c r="D44" s="8">
        <f t="shared" si="2"/>
        <v>0</v>
      </c>
      <c r="E44" s="19">
        <f t="shared" si="3"/>
        <v>0</v>
      </c>
    </row>
    <row r="45" spans="2:5" x14ac:dyDescent="0.35">
      <c r="B45" s="9" t="s">
        <v>31</v>
      </c>
      <c r="C45" s="10">
        <f>SUM(C40:C44)</f>
        <v>0</v>
      </c>
      <c r="D45" s="10">
        <f t="shared" si="2"/>
        <v>0</v>
      </c>
      <c r="E45" s="20">
        <f t="shared" si="3"/>
        <v>0</v>
      </c>
    </row>
    <row r="47" spans="2:5" x14ac:dyDescent="0.35">
      <c r="B47" s="4" t="s">
        <v>43</v>
      </c>
      <c r="C47" s="5" t="s">
        <v>3</v>
      </c>
      <c r="D47" s="5" t="s">
        <v>4</v>
      </c>
      <c r="E47" s="5" t="s">
        <v>26</v>
      </c>
    </row>
    <row r="48" spans="2:5" x14ac:dyDescent="0.35">
      <c r="B48" s="6" t="s">
        <v>44</v>
      </c>
      <c r="C48" s="7">
        <v>0</v>
      </c>
      <c r="D48" s="8">
        <f>C48*12</f>
        <v>0</v>
      </c>
      <c r="E48" s="19">
        <f>IF($C$15=0,0,C48/$C$15)</f>
        <v>0</v>
      </c>
    </row>
    <row r="49" spans="2:5" x14ac:dyDescent="0.35">
      <c r="B49" s="6" t="s">
        <v>45</v>
      </c>
      <c r="C49" s="7">
        <v>0</v>
      </c>
      <c r="D49" s="8">
        <f>C49*12</f>
        <v>0</v>
      </c>
      <c r="E49" s="19">
        <f>IF($C$15=0,0,C49/$C$15)</f>
        <v>0</v>
      </c>
    </row>
    <row r="50" spans="2:5" x14ac:dyDescent="0.35">
      <c r="B50" s="6" t="s">
        <v>46</v>
      </c>
      <c r="C50" s="7">
        <v>0</v>
      </c>
      <c r="D50" s="8">
        <f>C50*12</f>
        <v>0</v>
      </c>
      <c r="E50" s="19">
        <f>IF($C$15=0,0,C50/$C$15)</f>
        <v>0</v>
      </c>
    </row>
    <row r="51" spans="2:5" x14ac:dyDescent="0.35">
      <c r="B51" s="6" t="s">
        <v>47</v>
      </c>
      <c r="C51" s="7">
        <v>0</v>
      </c>
      <c r="D51" s="8">
        <f>C51*12</f>
        <v>0</v>
      </c>
      <c r="E51" s="19">
        <f>IF($C$15=0,0,C51/$C$15)</f>
        <v>0</v>
      </c>
    </row>
    <row r="52" spans="2:5" x14ac:dyDescent="0.35">
      <c r="B52" s="9" t="s">
        <v>31</v>
      </c>
      <c r="C52" s="10">
        <f>SUM(C48:C51)</f>
        <v>0</v>
      </c>
      <c r="D52" s="10">
        <f>C52*12</f>
        <v>0</v>
      </c>
      <c r="E52" s="20">
        <f>IF($C$15=0,0,C52/$C$15)</f>
        <v>0</v>
      </c>
    </row>
    <row r="54" spans="2:5" x14ac:dyDescent="0.35">
      <c r="B54" s="4" t="s">
        <v>48</v>
      </c>
      <c r="C54" s="5" t="s">
        <v>3</v>
      </c>
      <c r="D54" s="5" t="s">
        <v>4</v>
      </c>
      <c r="E54" s="5" t="s">
        <v>26</v>
      </c>
    </row>
    <row r="55" spans="2:5" x14ac:dyDescent="0.35">
      <c r="B55" s="6" t="s">
        <v>49</v>
      </c>
      <c r="C55" s="7">
        <v>0</v>
      </c>
      <c r="D55" s="8">
        <f t="shared" ref="D55:D67" si="4">C55*12</f>
        <v>0</v>
      </c>
      <c r="E55" s="19">
        <f t="shared" ref="E55:E67" si="5">IF($C$15=0,0,C55/$C$15)</f>
        <v>0</v>
      </c>
    </row>
    <row r="56" spans="2:5" x14ac:dyDescent="0.35">
      <c r="B56" s="6" t="s">
        <v>50</v>
      </c>
      <c r="C56" s="7">
        <v>0</v>
      </c>
      <c r="D56" s="8">
        <f t="shared" si="4"/>
        <v>0</v>
      </c>
      <c r="E56" s="19">
        <f t="shared" si="5"/>
        <v>0</v>
      </c>
    </row>
    <row r="57" spans="2:5" x14ac:dyDescent="0.35">
      <c r="B57" s="6" t="s">
        <v>51</v>
      </c>
      <c r="C57" s="7">
        <v>0</v>
      </c>
      <c r="D57" s="8">
        <f t="shared" si="4"/>
        <v>0</v>
      </c>
      <c r="E57" s="19">
        <f t="shared" si="5"/>
        <v>0</v>
      </c>
    </row>
    <row r="58" spans="2:5" x14ac:dyDescent="0.35">
      <c r="B58" s="6" t="s">
        <v>52</v>
      </c>
      <c r="C58" s="7">
        <v>0</v>
      </c>
      <c r="D58" s="8">
        <f t="shared" si="4"/>
        <v>0</v>
      </c>
      <c r="E58" s="19">
        <f t="shared" si="5"/>
        <v>0</v>
      </c>
    </row>
    <row r="59" spans="2:5" x14ac:dyDescent="0.35">
      <c r="B59" s="6" t="s">
        <v>53</v>
      </c>
      <c r="C59" s="7">
        <v>0</v>
      </c>
      <c r="D59" s="8">
        <f t="shared" si="4"/>
        <v>0</v>
      </c>
      <c r="E59" s="19">
        <f t="shared" si="5"/>
        <v>0</v>
      </c>
    </row>
    <row r="60" spans="2:5" x14ac:dyDescent="0.35">
      <c r="B60" s="6" t="s">
        <v>54</v>
      </c>
      <c r="C60" s="7">
        <v>0</v>
      </c>
      <c r="D60" s="8">
        <f t="shared" si="4"/>
        <v>0</v>
      </c>
      <c r="E60" s="19">
        <f t="shared" si="5"/>
        <v>0</v>
      </c>
    </row>
    <row r="61" spans="2:5" x14ac:dyDescent="0.35">
      <c r="B61" s="6" t="s">
        <v>55</v>
      </c>
      <c r="C61" s="7">
        <v>0</v>
      </c>
      <c r="D61" s="8">
        <f t="shared" si="4"/>
        <v>0</v>
      </c>
      <c r="E61" s="19">
        <f t="shared" si="5"/>
        <v>0</v>
      </c>
    </row>
    <row r="62" spans="2:5" x14ac:dyDescent="0.35">
      <c r="B62" s="6" t="s">
        <v>56</v>
      </c>
      <c r="C62" s="7">
        <v>0</v>
      </c>
      <c r="D62" s="8">
        <f t="shared" si="4"/>
        <v>0</v>
      </c>
      <c r="E62" s="19">
        <f t="shared" si="5"/>
        <v>0</v>
      </c>
    </row>
    <row r="63" spans="2:5" x14ac:dyDescent="0.35">
      <c r="B63" s="6" t="s">
        <v>57</v>
      </c>
      <c r="C63" s="7">
        <v>0</v>
      </c>
      <c r="D63" s="8">
        <f t="shared" si="4"/>
        <v>0</v>
      </c>
      <c r="E63" s="19">
        <f t="shared" si="5"/>
        <v>0</v>
      </c>
    </row>
    <row r="64" spans="2:5" x14ac:dyDescent="0.35">
      <c r="B64" s="6" t="s">
        <v>58</v>
      </c>
      <c r="C64" s="7">
        <v>0</v>
      </c>
      <c r="D64" s="8">
        <f t="shared" si="4"/>
        <v>0</v>
      </c>
      <c r="E64" s="19">
        <f t="shared" si="5"/>
        <v>0</v>
      </c>
    </row>
    <row r="65" spans="2:7" x14ac:dyDescent="0.35">
      <c r="B65" s="6" t="s">
        <v>59</v>
      </c>
      <c r="C65" s="7">
        <v>0</v>
      </c>
      <c r="D65" s="8">
        <f t="shared" si="4"/>
        <v>0</v>
      </c>
      <c r="E65" s="19">
        <f t="shared" si="5"/>
        <v>0</v>
      </c>
    </row>
    <row r="66" spans="2:7" x14ac:dyDescent="0.35">
      <c r="B66" s="6" t="s">
        <v>60</v>
      </c>
      <c r="C66" s="7">
        <v>0</v>
      </c>
      <c r="D66" s="8">
        <f t="shared" si="4"/>
        <v>0</v>
      </c>
      <c r="E66" s="19">
        <f t="shared" si="5"/>
        <v>0</v>
      </c>
    </row>
    <row r="67" spans="2:7" x14ac:dyDescent="0.35">
      <c r="B67" s="9" t="s">
        <v>31</v>
      </c>
      <c r="C67" s="10">
        <f>SUM(C55:C66)</f>
        <v>0</v>
      </c>
      <c r="D67" s="10">
        <f t="shared" si="4"/>
        <v>0</v>
      </c>
      <c r="E67" s="20">
        <f t="shared" si="5"/>
        <v>0</v>
      </c>
    </row>
    <row r="69" spans="2:7" x14ac:dyDescent="0.35">
      <c r="B69" s="14" t="s">
        <v>61</v>
      </c>
      <c r="C69" s="5" t="s">
        <v>3</v>
      </c>
      <c r="D69" s="5" t="s">
        <v>4</v>
      </c>
      <c r="E69" s="5" t="s">
        <v>26</v>
      </c>
    </row>
    <row r="70" spans="2:7" x14ac:dyDescent="0.35">
      <c r="B70" s="12" t="s">
        <v>62</v>
      </c>
      <c r="C70" s="13">
        <f>C15-E23</f>
        <v>0</v>
      </c>
      <c r="D70" s="13">
        <f>C70*12</f>
        <v>0</v>
      </c>
      <c r="E70" s="21">
        <f>IF($C$15=0,0,C70/$C$15)</f>
        <v>0</v>
      </c>
      <c r="G70" s="11" t="s">
        <v>63</v>
      </c>
    </row>
    <row r="71" spans="2:7" x14ac:dyDescent="0.35">
      <c r="B71" s="12" t="s">
        <v>64</v>
      </c>
      <c r="C71" s="13">
        <f>E18+E19+E20+E21</f>
        <v>0</v>
      </c>
      <c r="D71" s="13">
        <f>C71*12</f>
        <v>0</v>
      </c>
      <c r="E71" s="21">
        <f>IF($C$15=0,0,C71/$C$15)</f>
        <v>0</v>
      </c>
      <c r="G71" s="11" t="s">
        <v>120</v>
      </c>
    </row>
    <row r="73" spans="2:7" x14ac:dyDescent="0.35">
      <c r="B73" s="22" t="s">
        <v>65</v>
      </c>
    </row>
    <row r="74" spans="2:7" x14ac:dyDescent="0.35">
      <c r="B74" s="23" t="s">
        <v>66</v>
      </c>
    </row>
    <row r="75" spans="2:7" x14ac:dyDescent="0.35">
      <c r="B75" s="23" t="s">
        <v>67</v>
      </c>
    </row>
    <row r="76" spans="2:7" x14ac:dyDescent="0.35">
      <c r="B76" s="23" t="s">
        <v>68</v>
      </c>
    </row>
    <row r="77" spans="2:7" x14ac:dyDescent="0.35">
      <c r="B77" s="23" t="s">
        <v>69</v>
      </c>
    </row>
    <row r="78" spans="2:7" x14ac:dyDescent="0.35">
      <c r="B78" s="23" t="s">
        <v>70</v>
      </c>
    </row>
    <row r="79" spans="2:7" x14ac:dyDescent="0.35">
      <c r="B79" s="23" t="s">
        <v>71</v>
      </c>
    </row>
  </sheetData>
  <mergeCells count="2">
    <mergeCell ref="B5:F5"/>
    <mergeCell ref="B6:F6"/>
  </mergeCells>
  <conditionalFormatting sqref="C23">
    <cfRule type="cellIs" dxfId="4" priority="2" operator="notEqual">
      <formula>1</formula>
    </cfRule>
  </conditionalFormatting>
  <conditionalFormatting sqref="F18:F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F22">
    <cfRule type="cellIs" dxfId="1" priority="11" operator="greaterThan">
      <formula>0</formula>
    </cfRule>
    <cfRule type="cellIs" dxfId="0" priority="12" operator="lessThan">
      <formula>0</formula>
    </cfRule>
  </conditionalFormatting>
  <pageMargins left="0.75" right="0.75" top="1" bottom="1" header="0.511811023622047" footer="0.511811023622047"/>
  <pageSetup fitToHeight="0" orientation="landscape" horizontalDpi="300" verticalDpi="30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D41"/>
  <sheetViews>
    <sheetView showGridLines="0" zoomScaleNormal="100" workbookViewId="0"/>
  </sheetViews>
  <sheetFormatPr defaultColWidth="8.6328125" defaultRowHeight="14.5" x14ac:dyDescent="0.35"/>
  <cols>
    <col min="1" max="1" width="3" customWidth="1"/>
    <col min="2" max="2" width="38" customWidth="1"/>
    <col min="3" max="3" width="18" customWidth="1"/>
    <col min="4" max="4" width="44" customWidth="1"/>
  </cols>
  <sheetData>
    <row r="2" spans="2:3" ht="15.75" customHeight="1" x14ac:dyDescent="0.35"/>
    <row r="3" spans="2:3" ht="15.75" customHeight="1" x14ac:dyDescent="0.35"/>
    <row r="4" spans="2:3" ht="15.75" customHeight="1" x14ac:dyDescent="0.35"/>
    <row r="5" spans="2:3" ht="25.5" customHeight="1" x14ac:dyDescent="0.35">
      <c r="B5" s="3" t="s">
        <v>72</v>
      </c>
      <c r="C5" s="3"/>
    </row>
    <row r="6" spans="2:3" x14ac:dyDescent="0.35">
      <c r="B6" s="1" t="s">
        <v>73</v>
      </c>
      <c r="C6" s="1"/>
    </row>
    <row r="8" spans="2:3" x14ac:dyDescent="0.35">
      <c r="B8" s="4" t="s">
        <v>74</v>
      </c>
      <c r="C8" s="5" t="s">
        <v>75</v>
      </c>
    </row>
    <row r="9" spans="2:3" x14ac:dyDescent="0.35">
      <c r="B9" s="6" t="s">
        <v>76</v>
      </c>
      <c r="C9" s="7">
        <v>0</v>
      </c>
    </row>
    <row r="10" spans="2:3" x14ac:dyDescent="0.35">
      <c r="B10" s="6" t="s">
        <v>33</v>
      </c>
      <c r="C10" s="7">
        <v>0</v>
      </c>
    </row>
    <row r="11" spans="2:3" x14ac:dyDescent="0.35">
      <c r="B11" s="6" t="s">
        <v>77</v>
      </c>
      <c r="C11" s="7">
        <v>0</v>
      </c>
    </row>
    <row r="12" spans="2:3" x14ac:dyDescent="0.35">
      <c r="B12" s="6" t="s">
        <v>40</v>
      </c>
      <c r="C12" s="7">
        <v>0</v>
      </c>
    </row>
    <row r="13" spans="2:3" x14ac:dyDescent="0.35">
      <c r="B13" s="6" t="s">
        <v>41</v>
      </c>
      <c r="C13" s="7">
        <v>0</v>
      </c>
    </row>
    <row r="14" spans="2:3" x14ac:dyDescent="0.35">
      <c r="B14" s="6" t="s">
        <v>78</v>
      </c>
      <c r="C14" s="7">
        <v>0</v>
      </c>
    </row>
    <row r="15" spans="2:3" x14ac:dyDescent="0.35">
      <c r="B15" s="6" t="s">
        <v>79</v>
      </c>
      <c r="C15" s="7">
        <v>0</v>
      </c>
    </row>
    <row r="16" spans="2:3" x14ac:dyDescent="0.35">
      <c r="B16" s="6" t="s">
        <v>80</v>
      </c>
      <c r="C16" s="7">
        <v>0</v>
      </c>
    </row>
    <row r="17" spans="2:3" x14ac:dyDescent="0.35">
      <c r="B17" s="6" t="s">
        <v>81</v>
      </c>
      <c r="C17" s="7">
        <v>0</v>
      </c>
    </row>
    <row r="18" spans="2:3" x14ac:dyDescent="0.35">
      <c r="B18" s="6" t="s">
        <v>82</v>
      </c>
      <c r="C18" s="7">
        <v>0</v>
      </c>
    </row>
    <row r="19" spans="2:3" x14ac:dyDescent="0.35">
      <c r="B19" s="6" t="s">
        <v>83</v>
      </c>
      <c r="C19" s="7">
        <v>0</v>
      </c>
    </row>
    <row r="20" spans="2:3" x14ac:dyDescent="0.35">
      <c r="B20" s="9" t="s">
        <v>84</v>
      </c>
      <c r="C20" s="10">
        <f>SUM(C9:C19)</f>
        <v>0</v>
      </c>
    </row>
    <row r="22" spans="2:3" x14ac:dyDescent="0.35">
      <c r="B22" s="4" t="s">
        <v>85</v>
      </c>
      <c r="C22" s="5" t="s">
        <v>86</v>
      </c>
    </row>
    <row r="23" spans="2:3" x14ac:dyDescent="0.35">
      <c r="B23" s="6" t="s">
        <v>87</v>
      </c>
      <c r="C23" s="7">
        <v>0</v>
      </c>
    </row>
    <row r="24" spans="2:3" x14ac:dyDescent="0.35">
      <c r="B24" s="6" t="s">
        <v>88</v>
      </c>
      <c r="C24" s="7">
        <v>0</v>
      </c>
    </row>
    <row r="25" spans="2:3" x14ac:dyDescent="0.35">
      <c r="B25" s="6" t="s">
        <v>89</v>
      </c>
      <c r="C25" s="7">
        <v>0</v>
      </c>
    </row>
    <row r="26" spans="2:3" x14ac:dyDescent="0.35">
      <c r="B26" s="6" t="s">
        <v>90</v>
      </c>
      <c r="C26" s="7">
        <v>0</v>
      </c>
    </row>
    <row r="27" spans="2:3" x14ac:dyDescent="0.35">
      <c r="B27" s="6" t="s">
        <v>91</v>
      </c>
      <c r="C27" s="7">
        <v>0</v>
      </c>
    </row>
    <row r="28" spans="2:3" x14ac:dyDescent="0.35">
      <c r="B28" s="6" t="s">
        <v>47</v>
      </c>
      <c r="C28" s="7">
        <v>0</v>
      </c>
    </row>
    <row r="29" spans="2:3" x14ac:dyDescent="0.35">
      <c r="B29" s="6" t="s">
        <v>83</v>
      </c>
      <c r="C29" s="7">
        <v>0</v>
      </c>
    </row>
    <row r="30" spans="2:3" x14ac:dyDescent="0.35">
      <c r="B30" s="9" t="s">
        <v>92</v>
      </c>
      <c r="C30" s="10">
        <f>SUM(C23:C29)</f>
        <v>0</v>
      </c>
    </row>
    <row r="32" spans="2:3" x14ac:dyDescent="0.35">
      <c r="B32" s="24" t="s">
        <v>93</v>
      </c>
      <c r="C32" s="13">
        <f>C20-C30</f>
        <v>0</v>
      </c>
    </row>
    <row r="34" spans="2:4" x14ac:dyDescent="0.35">
      <c r="B34" s="22" t="s">
        <v>94</v>
      </c>
    </row>
    <row r="35" spans="2:4" x14ac:dyDescent="0.35">
      <c r="B35" s="11" t="s">
        <v>95</v>
      </c>
    </row>
    <row r="36" spans="2:4" x14ac:dyDescent="0.35">
      <c r="B36" s="4" t="s">
        <v>96</v>
      </c>
      <c r="C36" s="5" t="s">
        <v>97</v>
      </c>
      <c r="D36" s="4" t="s">
        <v>98</v>
      </c>
    </row>
    <row r="37" spans="2:4" x14ac:dyDescent="0.35">
      <c r="B37" s="25" t="s">
        <v>99</v>
      </c>
      <c r="C37" s="7">
        <v>48000</v>
      </c>
      <c r="D37" s="25" t="s">
        <v>100</v>
      </c>
    </row>
    <row r="38" spans="2:4" x14ac:dyDescent="0.35">
      <c r="B38" s="25"/>
      <c r="C38" s="7"/>
      <c r="D38" s="25"/>
    </row>
    <row r="39" spans="2:4" x14ac:dyDescent="0.35">
      <c r="B39" s="25"/>
      <c r="C39" s="7"/>
      <c r="D39" s="25"/>
    </row>
    <row r="40" spans="2:4" x14ac:dyDescent="0.35">
      <c r="B40" s="25"/>
      <c r="C40" s="7"/>
      <c r="D40" s="25"/>
    </row>
    <row r="41" spans="2:4" x14ac:dyDescent="0.35">
      <c r="B41" s="25"/>
      <c r="C41" s="7"/>
      <c r="D41" s="25"/>
    </row>
  </sheetData>
  <mergeCells count="2">
    <mergeCell ref="B5:C5"/>
    <mergeCell ref="B6:C6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D26"/>
  <sheetViews>
    <sheetView showGridLines="0" zoomScaleNormal="100" workbookViewId="0"/>
  </sheetViews>
  <sheetFormatPr defaultColWidth="8.6328125" defaultRowHeight="14.5" x14ac:dyDescent="0.35"/>
  <cols>
    <col min="1" max="1" width="3" customWidth="1"/>
    <col min="2" max="3" width="34" customWidth="1"/>
    <col min="4" max="4" width="30" customWidth="1"/>
  </cols>
  <sheetData>
    <row r="2" spans="2:4" ht="15.75" customHeight="1" x14ac:dyDescent="0.35"/>
    <row r="3" spans="2:4" ht="15.75" customHeight="1" x14ac:dyDescent="0.35"/>
    <row r="4" spans="2:4" ht="15.75" customHeight="1" x14ac:dyDescent="0.35"/>
    <row r="5" spans="2:4" ht="25.5" customHeight="1" x14ac:dyDescent="0.35">
      <c r="B5" s="3" t="s">
        <v>101</v>
      </c>
      <c r="C5" s="3"/>
      <c r="D5" s="3"/>
    </row>
    <row r="6" spans="2:4" x14ac:dyDescent="0.35">
      <c r="B6" s="1" t="s">
        <v>102</v>
      </c>
      <c r="C6" s="1"/>
      <c r="D6" s="1"/>
    </row>
    <row r="8" spans="2:4" x14ac:dyDescent="0.35">
      <c r="B8" s="4" t="s">
        <v>103</v>
      </c>
      <c r="C8" s="4" t="s">
        <v>104</v>
      </c>
      <c r="D8" s="4" t="s">
        <v>105</v>
      </c>
    </row>
    <row r="9" spans="2:4" ht="21.75" customHeight="1" x14ac:dyDescent="0.35">
      <c r="B9" s="6" t="s">
        <v>106</v>
      </c>
      <c r="C9" s="26"/>
      <c r="D9" s="26"/>
    </row>
    <row r="10" spans="2:4" ht="21.75" customHeight="1" x14ac:dyDescent="0.35">
      <c r="B10" s="6" t="s">
        <v>107</v>
      </c>
      <c r="C10" s="26"/>
      <c r="D10" s="26"/>
    </row>
    <row r="11" spans="2:4" ht="21.75" customHeight="1" x14ac:dyDescent="0.35">
      <c r="B11" s="6" t="s">
        <v>108</v>
      </c>
      <c r="C11" s="26"/>
      <c r="D11" s="26"/>
    </row>
    <row r="12" spans="2:4" ht="21.75" customHeight="1" x14ac:dyDescent="0.35">
      <c r="B12" s="6" t="s">
        <v>109</v>
      </c>
      <c r="C12" s="26"/>
      <c r="D12" s="26"/>
    </row>
    <row r="13" spans="2:4" ht="21.75" customHeight="1" x14ac:dyDescent="0.35">
      <c r="B13" s="6" t="s">
        <v>110</v>
      </c>
      <c r="C13" s="26"/>
      <c r="D13" s="26"/>
    </row>
    <row r="14" spans="2:4" ht="21.75" customHeight="1" x14ac:dyDescent="0.35">
      <c r="B14" s="6" t="s">
        <v>111</v>
      </c>
      <c r="C14" s="26"/>
      <c r="D14" s="26"/>
    </row>
    <row r="15" spans="2:4" ht="21.75" customHeight="1" x14ac:dyDescent="0.35">
      <c r="B15" s="6" t="s">
        <v>112</v>
      </c>
      <c r="C15" s="26"/>
      <c r="D15" s="26"/>
    </row>
    <row r="16" spans="2:4" ht="21.75" customHeight="1" x14ac:dyDescent="0.35">
      <c r="B16" s="6" t="s">
        <v>113</v>
      </c>
      <c r="C16" s="26"/>
      <c r="D16" s="26"/>
    </row>
    <row r="17" spans="2:4" ht="21.75" customHeight="1" x14ac:dyDescent="0.35">
      <c r="B17" s="6" t="s">
        <v>114</v>
      </c>
      <c r="C17" s="26"/>
      <c r="D17" s="26"/>
    </row>
    <row r="20" spans="2:4" x14ac:dyDescent="0.35">
      <c r="B20" s="22" t="s">
        <v>115</v>
      </c>
    </row>
    <row r="21" spans="2:4" x14ac:dyDescent="0.35">
      <c r="B21" s="11" t="s">
        <v>116</v>
      </c>
    </row>
    <row r="22" spans="2:4" x14ac:dyDescent="0.35">
      <c r="B22" s="4" t="s">
        <v>117</v>
      </c>
      <c r="C22" s="4" t="s">
        <v>118</v>
      </c>
      <c r="D22" s="4" t="s">
        <v>119</v>
      </c>
    </row>
    <row r="23" spans="2:4" ht="21.75" customHeight="1" x14ac:dyDescent="0.35">
      <c r="B23" s="26"/>
      <c r="C23" s="26"/>
      <c r="D23" s="26"/>
    </row>
    <row r="24" spans="2:4" ht="21.75" customHeight="1" x14ac:dyDescent="0.35">
      <c r="B24" s="26"/>
      <c r="C24" s="26"/>
      <c r="D24" s="26"/>
    </row>
    <row r="25" spans="2:4" ht="21.75" customHeight="1" x14ac:dyDescent="0.35">
      <c r="B25" s="26"/>
      <c r="C25" s="26"/>
      <c r="D25" s="26"/>
    </row>
    <row r="26" spans="2:4" ht="21.75" customHeight="1" x14ac:dyDescent="0.35">
      <c r="B26" s="26"/>
      <c r="C26" s="26"/>
      <c r="D26" s="26"/>
    </row>
  </sheetData>
  <mergeCells count="2">
    <mergeCell ref="B5:D5"/>
    <mergeCell ref="B6:D6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Monthly Budget</vt:lpstr>
      <vt:lpstr>Net Worth</vt:lpstr>
      <vt:lpstr>What's In My House</vt:lpstr>
      <vt:lpstr>'Monthly Budget'!Print_Area</vt:lpstr>
      <vt:lpstr>'Net Worth'!Print_Area</vt:lpstr>
      <vt:lpstr>'What''s In My House'!Print_Area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Perard, Cassandre</cp:lastModifiedBy>
  <cp:revision>0</cp:revision>
  <dcterms:created xsi:type="dcterms:W3CDTF">2026-09-16T21:45:18Z</dcterms:created>
  <dcterms:modified xsi:type="dcterms:W3CDTF">2026-09-17T01:24:42Z</dcterms:modified>
  <dc:language>en-US</dc:language>
</cp:coreProperties>
</file>